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T10" i="2"/>
  <c r="S7"/>
  <c r="S8"/>
  <c r="S9"/>
  <c r="Q7"/>
  <c r="U7" s="1"/>
  <c r="Q8"/>
  <c r="Q9"/>
  <c r="Q11"/>
  <c r="U11" s="1"/>
  <c r="P7"/>
  <c r="U8" l="1"/>
  <c r="U9"/>
  <c r="V7" s="1"/>
</calcChain>
</file>

<file path=xl/sharedStrings.xml><?xml version="1.0" encoding="utf-8"?>
<sst xmlns="http://schemas.openxmlformats.org/spreadsheetml/2006/main" count="184" uniqueCount="69">
  <si>
    <t>S.No</t>
  </si>
  <si>
    <t>Year</t>
  </si>
  <si>
    <t xml:space="preserve">Name of student Placed </t>
  </si>
  <si>
    <t>Contact Details</t>
  </si>
  <si>
    <t>Program Graduated from</t>
  </si>
  <si>
    <t>Name of the employer with contact details</t>
  </si>
  <si>
    <t>Pay package at Appointment</t>
  </si>
  <si>
    <t>2020-21</t>
  </si>
  <si>
    <t>Samarath B Bagewadi</t>
  </si>
  <si>
    <t>BCA</t>
  </si>
  <si>
    <t>Pushpanjali</t>
  </si>
  <si>
    <t>Wipro</t>
  </si>
  <si>
    <t>Soumya Samshi</t>
  </si>
  <si>
    <t>B.Sc.</t>
  </si>
  <si>
    <t>Narendra Gadagil</t>
  </si>
  <si>
    <t>Cognizant</t>
  </si>
  <si>
    <t>Harsha Hiremath</t>
  </si>
  <si>
    <t>M.Sc.(CS)</t>
  </si>
  <si>
    <t>Gyansys Infotech</t>
  </si>
  <si>
    <t>B.C.A.</t>
  </si>
  <si>
    <t>Neha Jahagirdar</t>
  </si>
  <si>
    <t>Laxmi Indi</t>
  </si>
  <si>
    <t>TCS</t>
  </si>
  <si>
    <t>Infosys</t>
  </si>
  <si>
    <t>Rs 4,50,000/- Per Annum</t>
  </si>
  <si>
    <t>Rs 2,22,972/- per annum</t>
  </si>
  <si>
    <t>Rs 1,85,856/- per Annum</t>
  </si>
  <si>
    <t>Rs 1,90,926/- per annum</t>
  </si>
  <si>
    <t>B.L.D.E. Association's</t>
  </si>
  <si>
    <t>S.B. Arts and K.C.P. Science College, Vijayapur</t>
  </si>
  <si>
    <t>Placement Cell</t>
  </si>
  <si>
    <t>Sairam Sunil Shinde</t>
  </si>
  <si>
    <t>2020-22</t>
  </si>
  <si>
    <t>2020-23</t>
  </si>
  <si>
    <t>Rs 4,01,988/- per annum</t>
  </si>
  <si>
    <t>B.L.D.E. Association’s</t>
  </si>
  <si>
    <t>S. B. Arts &amp; K.C.P. Science College, Vijayapur.</t>
  </si>
  <si>
    <t>Training &amp; Placement cell</t>
  </si>
  <si>
    <t>Consolidated list of selected students in various Companies</t>
  </si>
  <si>
    <t>S.No.</t>
  </si>
  <si>
    <t>Academic year</t>
  </si>
  <si>
    <t>Company Name</t>
  </si>
  <si>
    <t>Activity / Event</t>
  </si>
  <si>
    <t>Date</t>
  </si>
  <si>
    <t>No. of Students Attended</t>
  </si>
  <si>
    <t>No. of Students selected</t>
  </si>
  <si>
    <t xml:space="preserve">Total </t>
  </si>
  <si>
    <t>Percentage</t>
  </si>
  <si>
    <t>Average %</t>
  </si>
  <si>
    <t>Other Colleges</t>
  </si>
  <si>
    <t>Our College</t>
  </si>
  <si>
    <t>BA</t>
  </si>
  <si>
    <t>B.Sc</t>
  </si>
  <si>
    <t>M.Sc (CS)</t>
  </si>
  <si>
    <t>-</t>
  </si>
  <si>
    <t xml:space="preserve">TCS          </t>
  </si>
  <si>
    <t>Online</t>
  </si>
  <si>
    <t>Placement Drive</t>
  </si>
  <si>
    <t>Total 15</t>
  </si>
  <si>
    <t>Abhilash Teli</t>
  </si>
  <si>
    <t>Wipro - 5</t>
  </si>
  <si>
    <t>TCS - 4</t>
  </si>
  <si>
    <t>Infosys - 3</t>
  </si>
  <si>
    <t>Cognizant - 2</t>
  </si>
  <si>
    <t>Gyansys Infotech - 1</t>
  </si>
  <si>
    <t>M.Sc.(C.S)</t>
  </si>
  <si>
    <t>Average Percentage of Placement of outgoing students during the AY 2020-2021</t>
  </si>
  <si>
    <t>2020-21                               (Online Mode Due to Covid Pandemic)</t>
  </si>
  <si>
    <t>%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</si>
</sst>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color theme="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2"/>
      <color theme="1" tint="4.9989318521683403E-2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Times New Roman"/>
      <family val="1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/>
    <xf numFmtId="0" fontId="0" fillId="0" borderId="0" xfId="0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5" borderId="1" xfId="0" quotePrefix="1" applyFont="1" applyFill="1" applyBorder="1" applyAlignment="1">
      <alignment horizontal="center" vertical="center" wrapText="1"/>
    </xf>
    <xf numFmtId="0" fontId="12" fillId="5" borderId="10" xfId="0" quotePrefix="1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2" xfId="0" quotePrefix="1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 wrapText="1"/>
    </xf>
    <xf numFmtId="2" fontId="12" fillId="4" borderId="22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0" xfId="0" quotePrefix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2" fontId="12" fillId="4" borderId="1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4" borderId="2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5" borderId="1" xfId="0" quotePrefix="1" applyFont="1" applyFill="1" applyBorder="1" applyAlignment="1">
      <alignment horizontal="center" vertical="center" wrapText="1"/>
    </xf>
    <xf numFmtId="0" fontId="12" fillId="5" borderId="10" xfId="0" quotePrefix="1" applyFont="1" applyFill="1" applyBorder="1" applyAlignment="1">
      <alignment horizontal="center" vertical="center" wrapText="1"/>
    </xf>
    <xf numFmtId="2" fontId="12" fillId="4" borderId="23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E8B6C"/>
      <color rgb="FFE2E282"/>
      <color rgb="FFEEEDB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27718</xdr:colOff>
      <xdr:row>12</xdr:row>
      <xdr:rowOff>114525</xdr:rowOff>
    </xdr:from>
    <xdr:to>
      <xdr:col>5</xdr:col>
      <xdr:colOff>706590</xdr:colOff>
      <xdr:row>19</xdr:row>
      <xdr:rowOff>70306</xdr:rowOff>
    </xdr:to>
    <xdr:pic>
      <xdr:nvPicPr>
        <xdr:cNvPr id="5" name="Picture 4" descr="Infosys-150x15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0845" y="4450998"/>
          <a:ext cx="1371600" cy="1230399"/>
        </a:xfrm>
        <a:prstGeom prst="rect">
          <a:avLst/>
        </a:prstGeom>
      </xdr:spPr>
    </xdr:pic>
    <xdr:clientData/>
  </xdr:twoCellAnchor>
  <xdr:twoCellAnchor editAs="oneCell">
    <xdr:from>
      <xdr:col>0</xdr:col>
      <xdr:colOff>468089</xdr:colOff>
      <xdr:row>12</xdr:row>
      <xdr:rowOff>175031</xdr:rowOff>
    </xdr:from>
    <xdr:to>
      <xdr:col>3</xdr:col>
      <xdr:colOff>1059372</xdr:colOff>
      <xdr:row>19</xdr:row>
      <xdr:rowOff>13854</xdr:rowOff>
    </xdr:to>
    <xdr:pic>
      <xdr:nvPicPr>
        <xdr:cNvPr id="7" name="Picture 6" descr="TCS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089" y="4511504"/>
          <a:ext cx="2946556" cy="11134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124701</xdr:colOff>
      <xdr:row>11</xdr:row>
      <xdr:rowOff>32654</xdr:rowOff>
    </xdr:from>
    <xdr:to>
      <xdr:col>9</xdr:col>
      <xdr:colOff>457208</xdr:colOff>
      <xdr:row>21</xdr:row>
      <xdr:rowOff>13855</xdr:rowOff>
    </xdr:to>
    <xdr:pic>
      <xdr:nvPicPr>
        <xdr:cNvPr id="10" name="Picture 9" descr="wipr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55683" y="4189018"/>
          <a:ext cx="1856507" cy="1796146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304810</xdr:colOff>
      <xdr:row>13</xdr:row>
      <xdr:rowOff>13855</xdr:rowOff>
    </xdr:from>
    <xdr:to>
      <xdr:col>21</xdr:col>
      <xdr:colOff>471064</xdr:colOff>
      <xdr:row>18</xdr:row>
      <xdr:rowOff>86345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806555" y="4544291"/>
          <a:ext cx="2798618" cy="9730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180113</xdr:colOff>
      <xdr:row>13</xdr:row>
      <xdr:rowOff>55417</xdr:rowOff>
    </xdr:from>
    <xdr:to>
      <xdr:col>15</xdr:col>
      <xdr:colOff>457204</xdr:colOff>
      <xdr:row>18</xdr:row>
      <xdr:rowOff>110834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633858" y="4585853"/>
          <a:ext cx="2701637" cy="9559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4" zoomScale="85" zoomScaleNormal="85" workbookViewId="0">
      <selection activeCell="F11" sqref="F11"/>
    </sheetView>
  </sheetViews>
  <sheetFormatPr defaultRowHeight="15"/>
  <cols>
    <col min="1" max="1" width="6" customWidth="1"/>
    <col min="2" max="2" width="9.28515625" customWidth="1"/>
    <col min="3" max="3" width="21.7109375" bestFit="1" customWidth="1"/>
    <col min="4" max="4" width="16.140625" bestFit="1" customWidth="1"/>
    <col min="5" max="5" width="19.85546875" customWidth="1"/>
    <col min="6" max="6" width="25.140625" customWidth="1"/>
    <col min="7" max="7" width="26.7109375" customWidth="1"/>
    <col min="9" max="9" width="15.5703125" bestFit="1" customWidth="1"/>
  </cols>
  <sheetData>
    <row r="1" spans="1:13" ht="15.75">
      <c r="A1" s="66" t="s">
        <v>28</v>
      </c>
      <c r="B1" s="66"/>
      <c r="C1" s="66"/>
      <c r="D1" s="66"/>
      <c r="E1" s="66"/>
      <c r="F1" s="66"/>
      <c r="G1" s="66"/>
    </row>
    <row r="2" spans="1:13" ht="18.75">
      <c r="A2" s="67" t="s">
        <v>29</v>
      </c>
      <c r="B2" s="67"/>
      <c r="C2" s="67"/>
      <c r="D2" s="67"/>
      <c r="E2" s="67"/>
      <c r="F2" s="67"/>
      <c r="G2" s="67"/>
    </row>
    <row r="3" spans="1:13" ht="18.75">
      <c r="A3" s="68" t="s">
        <v>30</v>
      </c>
      <c r="B3" s="68"/>
      <c r="C3" s="68"/>
      <c r="D3" s="68"/>
      <c r="E3" s="68"/>
      <c r="F3" s="68"/>
      <c r="G3" s="68"/>
    </row>
    <row r="4" spans="1:13" s="2" customFormat="1" ht="15.75">
      <c r="A4" s="1"/>
      <c r="B4" s="65" t="s">
        <v>66</v>
      </c>
      <c r="C4" s="65"/>
      <c r="D4" s="65"/>
      <c r="E4" s="65"/>
      <c r="F4" s="65"/>
      <c r="G4" s="65"/>
    </row>
    <row r="5" spans="1:13" s="3" customFormat="1" ht="29.45" customHeight="1" thickBot="1">
      <c r="A5" s="10" t="s">
        <v>0</v>
      </c>
      <c r="B5" s="10" t="s">
        <v>1</v>
      </c>
      <c r="C5" s="11" t="s">
        <v>2</v>
      </c>
      <c r="D5" s="12" t="s">
        <v>3</v>
      </c>
      <c r="E5" s="10" t="s">
        <v>4</v>
      </c>
      <c r="F5" s="10" t="s">
        <v>5</v>
      </c>
      <c r="G5" s="10" t="s">
        <v>6</v>
      </c>
    </row>
    <row r="6" spans="1:13" ht="16.149999999999999" customHeight="1">
      <c r="A6" s="13">
        <v>1</v>
      </c>
      <c r="B6" s="14" t="s">
        <v>7</v>
      </c>
      <c r="C6" s="15" t="s">
        <v>8</v>
      </c>
      <c r="D6" s="14">
        <v>9590411906</v>
      </c>
      <c r="E6" s="14" t="s">
        <v>19</v>
      </c>
      <c r="F6" s="16" t="s">
        <v>23</v>
      </c>
      <c r="G6" s="23" t="s">
        <v>25</v>
      </c>
    </row>
    <row r="7" spans="1:13" ht="16.149999999999999" customHeight="1">
      <c r="A7" s="17">
        <v>2</v>
      </c>
      <c r="B7" s="6" t="s">
        <v>7</v>
      </c>
      <c r="C7" s="7" t="s">
        <v>8</v>
      </c>
      <c r="D7" s="6">
        <v>9590411906</v>
      </c>
      <c r="E7" s="6" t="s">
        <v>19</v>
      </c>
      <c r="F7" s="5" t="s">
        <v>11</v>
      </c>
      <c r="G7" s="24" t="s">
        <v>26</v>
      </c>
    </row>
    <row r="8" spans="1:13" ht="16.149999999999999" customHeight="1">
      <c r="A8" s="17">
        <v>3</v>
      </c>
      <c r="B8" s="6" t="s">
        <v>7</v>
      </c>
      <c r="C8" s="7" t="s">
        <v>10</v>
      </c>
      <c r="D8" s="6">
        <v>9380587006</v>
      </c>
      <c r="E8" s="6" t="s">
        <v>13</v>
      </c>
      <c r="F8" s="5" t="s">
        <v>11</v>
      </c>
      <c r="G8" s="24" t="s">
        <v>26</v>
      </c>
    </row>
    <row r="9" spans="1:13" ht="16.149999999999999" customHeight="1">
      <c r="A9" s="17">
        <v>4</v>
      </c>
      <c r="B9" s="6" t="s">
        <v>7</v>
      </c>
      <c r="C9" s="7" t="s">
        <v>12</v>
      </c>
      <c r="D9" s="6">
        <v>8073981797</v>
      </c>
      <c r="E9" s="6" t="s">
        <v>13</v>
      </c>
      <c r="F9" s="5" t="s">
        <v>11</v>
      </c>
      <c r="G9" s="24" t="s">
        <v>26</v>
      </c>
    </row>
    <row r="10" spans="1:13" ht="16.149999999999999" customHeight="1">
      <c r="A10" s="17">
        <v>5</v>
      </c>
      <c r="B10" s="6" t="s">
        <v>7</v>
      </c>
      <c r="C10" s="7" t="s">
        <v>12</v>
      </c>
      <c r="D10" s="6">
        <v>8073981797</v>
      </c>
      <c r="E10" s="6" t="s">
        <v>13</v>
      </c>
      <c r="F10" s="5" t="s">
        <v>23</v>
      </c>
      <c r="G10" s="24" t="s">
        <v>25</v>
      </c>
    </row>
    <row r="11" spans="1:13" ht="16.149999999999999" customHeight="1">
      <c r="A11" s="17">
        <v>6</v>
      </c>
      <c r="B11" s="6" t="s">
        <v>7</v>
      </c>
      <c r="C11" s="7" t="s">
        <v>14</v>
      </c>
      <c r="D11" s="6">
        <v>7892880561</v>
      </c>
      <c r="E11" s="6" t="s">
        <v>13</v>
      </c>
      <c r="F11" s="5" t="s">
        <v>11</v>
      </c>
      <c r="G11" s="24" t="s">
        <v>26</v>
      </c>
    </row>
    <row r="12" spans="1:13" ht="16.149999999999999" customHeight="1">
      <c r="A12" s="17">
        <v>7</v>
      </c>
      <c r="B12" s="6" t="s">
        <v>7</v>
      </c>
      <c r="C12" s="7" t="s">
        <v>14</v>
      </c>
      <c r="D12" s="6">
        <v>7892880561</v>
      </c>
      <c r="E12" s="6" t="s">
        <v>13</v>
      </c>
      <c r="F12" s="5" t="s">
        <v>23</v>
      </c>
      <c r="G12" s="24" t="s">
        <v>25</v>
      </c>
      <c r="M12" s="36"/>
    </row>
    <row r="13" spans="1:13" ht="16.149999999999999" customHeight="1">
      <c r="A13" s="17">
        <v>8</v>
      </c>
      <c r="B13" s="6" t="s">
        <v>7</v>
      </c>
      <c r="C13" s="7" t="s">
        <v>14</v>
      </c>
      <c r="D13" s="6">
        <v>7892880561</v>
      </c>
      <c r="E13" s="6" t="s">
        <v>13</v>
      </c>
      <c r="F13" s="5" t="s">
        <v>22</v>
      </c>
      <c r="G13" s="24" t="s">
        <v>27</v>
      </c>
    </row>
    <row r="14" spans="1:13" ht="16.149999999999999" customHeight="1">
      <c r="A14" s="17">
        <v>9</v>
      </c>
      <c r="B14" s="6" t="s">
        <v>7</v>
      </c>
      <c r="C14" s="7" t="s">
        <v>59</v>
      </c>
      <c r="D14" s="6">
        <v>9384654339</v>
      </c>
      <c r="E14" s="6" t="s">
        <v>9</v>
      </c>
      <c r="F14" s="5" t="s">
        <v>15</v>
      </c>
      <c r="G14" s="24" t="s">
        <v>34</v>
      </c>
    </row>
    <row r="15" spans="1:13" ht="16.149999999999999" customHeight="1">
      <c r="A15" s="17">
        <v>10</v>
      </c>
      <c r="B15" s="6" t="s">
        <v>7</v>
      </c>
      <c r="C15" s="7" t="s">
        <v>16</v>
      </c>
      <c r="D15" s="6">
        <v>9902212923</v>
      </c>
      <c r="E15" s="6" t="s">
        <v>17</v>
      </c>
      <c r="F15" s="5" t="s">
        <v>18</v>
      </c>
      <c r="G15" s="24" t="s">
        <v>24</v>
      </c>
    </row>
    <row r="16" spans="1:13" ht="16.149999999999999" customHeight="1">
      <c r="A16" s="17">
        <v>11</v>
      </c>
      <c r="B16" s="6" t="s">
        <v>7</v>
      </c>
      <c r="C16" s="7" t="s">
        <v>20</v>
      </c>
      <c r="D16" s="5">
        <v>8217410106</v>
      </c>
      <c r="E16" s="6" t="s">
        <v>13</v>
      </c>
      <c r="F16" s="5" t="s">
        <v>11</v>
      </c>
      <c r="G16" s="24" t="s">
        <v>26</v>
      </c>
    </row>
    <row r="17" spans="1:7" ht="16.149999999999999" customHeight="1">
      <c r="A17" s="17">
        <v>12</v>
      </c>
      <c r="B17" s="6" t="s">
        <v>7</v>
      </c>
      <c r="C17" s="7" t="s">
        <v>20</v>
      </c>
      <c r="D17" s="5">
        <v>8217410106</v>
      </c>
      <c r="E17" s="6" t="s">
        <v>13</v>
      </c>
      <c r="F17" s="5" t="s">
        <v>22</v>
      </c>
      <c r="G17" s="24" t="s">
        <v>27</v>
      </c>
    </row>
    <row r="18" spans="1:7" ht="16.149999999999999" customHeight="1">
      <c r="A18" s="17">
        <v>13</v>
      </c>
      <c r="B18" s="6" t="s">
        <v>7</v>
      </c>
      <c r="C18" s="7" t="s">
        <v>21</v>
      </c>
      <c r="D18" s="5">
        <v>9113806695</v>
      </c>
      <c r="E18" s="6" t="s">
        <v>9</v>
      </c>
      <c r="F18" s="5" t="s">
        <v>22</v>
      </c>
      <c r="G18" s="24" t="s">
        <v>27</v>
      </c>
    </row>
    <row r="19" spans="1:7">
      <c r="A19" s="17">
        <v>14</v>
      </c>
      <c r="B19" s="6" t="s">
        <v>32</v>
      </c>
      <c r="C19" s="8" t="s">
        <v>31</v>
      </c>
      <c r="D19" s="9">
        <v>8550071864</v>
      </c>
      <c r="E19" s="6" t="s">
        <v>9</v>
      </c>
      <c r="F19" s="5" t="s">
        <v>15</v>
      </c>
      <c r="G19" s="24" t="s">
        <v>34</v>
      </c>
    </row>
    <row r="20" spans="1:7" ht="15.75" thickBot="1">
      <c r="A20" s="18">
        <v>15</v>
      </c>
      <c r="B20" s="19" t="s">
        <v>33</v>
      </c>
      <c r="C20" s="20" t="s">
        <v>31</v>
      </c>
      <c r="D20" s="21">
        <v>8550071865</v>
      </c>
      <c r="E20" s="19" t="s">
        <v>9</v>
      </c>
      <c r="F20" s="22" t="s">
        <v>22</v>
      </c>
      <c r="G20" s="25" t="s">
        <v>27</v>
      </c>
    </row>
    <row r="21" spans="1:7">
      <c r="A21" s="26"/>
      <c r="B21" s="26"/>
      <c r="C21" s="27"/>
      <c r="D21" s="26"/>
      <c r="E21" s="26"/>
      <c r="F21" s="26"/>
      <c r="G21" s="26"/>
    </row>
    <row r="22" spans="1:7">
      <c r="C22" s="43" t="s">
        <v>7</v>
      </c>
      <c r="D22" s="35" t="s">
        <v>9</v>
      </c>
      <c r="E22" s="35" t="s">
        <v>52</v>
      </c>
      <c r="F22" s="35" t="s">
        <v>65</v>
      </c>
    </row>
    <row r="23" spans="1:7">
      <c r="C23" s="35" t="s">
        <v>60</v>
      </c>
      <c r="D23" s="5">
        <v>1</v>
      </c>
      <c r="E23" s="5">
        <v>4</v>
      </c>
      <c r="F23" s="5" t="s">
        <v>54</v>
      </c>
    </row>
    <row r="24" spans="1:7">
      <c r="C24" s="35" t="s">
        <v>61</v>
      </c>
      <c r="D24" s="5">
        <v>2</v>
      </c>
      <c r="E24" s="5">
        <v>2</v>
      </c>
      <c r="F24" s="5" t="s">
        <v>54</v>
      </c>
    </row>
    <row r="25" spans="1:7">
      <c r="C25" s="35" t="s">
        <v>62</v>
      </c>
      <c r="D25" s="5">
        <v>1</v>
      </c>
      <c r="E25" s="5">
        <v>2</v>
      </c>
      <c r="F25" s="5" t="s">
        <v>54</v>
      </c>
    </row>
    <row r="26" spans="1:7">
      <c r="C26" s="5" t="s">
        <v>63</v>
      </c>
      <c r="D26" s="5">
        <v>2</v>
      </c>
      <c r="E26" s="5" t="s">
        <v>54</v>
      </c>
      <c r="F26" s="5" t="s">
        <v>54</v>
      </c>
    </row>
    <row r="27" spans="1:7">
      <c r="C27" s="5" t="s">
        <v>64</v>
      </c>
      <c r="D27" s="5" t="s">
        <v>54</v>
      </c>
      <c r="E27" s="5" t="s">
        <v>54</v>
      </c>
      <c r="F27" s="5">
        <v>1</v>
      </c>
    </row>
    <row r="28" spans="1:7">
      <c r="F28" s="43" t="s">
        <v>58</v>
      </c>
    </row>
  </sheetData>
  <mergeCells count="4">
    <mergeCell ref="B4:G4"/>
    <mergeCell ref="A1:G1"/>
    <mergeCell ref="A2:G2"/>
    <mergeCell ref="A3:G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2"/>
  <sheetViews>
    <sheetView zoomScale="55" zoomScaleNormal="55" workbookViewId="0">
      <selection activeCell="G8" sqref="G8"/>
    </sheetView>
  </sheetViews>
  <sheetFormatPr defaultRowHeight="15"/>
  <cols>
    <col min="1" max="1" width="8.42578125" bestFit="1" customWidth="1"/>
    <col min="2" max="2" width="12.140625" style="31" customWidth="1"/>
    <col min="3" max="3" width="13.7109375" customWidth="1"/>
    <col min="4" max="4" width="22.28515625" bestFit="1" customWidth="1"/>
    <col min="5" max="5" width="10" bestFit="1" customWidth="1"/>
    <col min="6" max="6" width="12.28515625" customWidth="1"/>
    <col min="7" max="7" width="10.140625" customWidth="1"/>
    <col min="8" max="8" width="6.5703125" bestFit="1" customWidth="1"/>
    <col min="9" max="9" width="5.5703125" customWidth="1"/>
    <col min="10" max="10" width="7.28515625" bestFit="1" customWidth="1"/>
    <col min="11" max="11" width="8.42578125" customWidth="1"/>
    <col min="12" max="12" width="6.5703125" bestFit="1" customWidth="1"/>
    <col min="13" max="13" width="5" bestFit="1" customWidth="1"/>
    <col min="14" max="14" width="7.28515625" bestFit="1" customWidth="1"/>
    <col min="15" max="15" width="8.140625" customWidth="1"/>
    <col min="16" max="16" width="9" customWidth="1"/>
    <col min="17" max="17" width="8.28515625" bestFit="1" customWidth="1"/>
    <col min="18" max="18" width="5" bestFit="1" customWidth="1"/>
    <col min="19" max="19" width="8.28515625" bestFit="1" customWidth="1"/>
    <col min="20" max="20" width="8.42578125" customWidth="1"/>
    <col min="21" max="21" width="8.28515625" bestFit="1" customWidth="1"/>
    <col min="22" max="22" width="11.140625" style="34" customWidth="1"/>
  </cols>
  <sheetData>
    <row r="1" spans="1:26" ht="18.75">
      <c r="A1" s="89" t="s">
        <v>35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6" ht="22.5">
      <c r="A2" s="90" t="s">
        <v>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6" ht="20.25">
      <c r="A3" s="91" t="s">
        <v>37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6" ht="21" thickBot="1">
      <c r="A4" s="92" t="s">
        <v>38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1:26" s="28" customFormat="1" ht="37.9" customHeight="1">
      <c r="A5" s="93" t="s">
        <v>39</v>
      </c>
      <c r="B5" s="95" t="s">
        <v>40</v>
      </c>
      <c r="C5" s="95" t="s">
        <v>41</v>
      </c>
      <c r="D5" s="95" t="s">
        <v>42</v>
      </c>
      <c r="E5" s="95" t="s">
        <v>43</v>
      </c>
      <c r="F5" s="97" t="s">
        <v>44</v>
      </c>
      <c r="G5" s="98"/>
      <c r="H5" s="69" t="s">
        <v>44</v>
      </c>
      <c r="I5" s="70"/>
      <c r="J5" s="70"/>
      <c r="K5" s="71"/>
      <c r="L5" s="69" t="s">
        <v>45</v>
      </c>
      <c r="M5" s="70"/>
      <c r="N5" s="70"/>
      <c r="O5" s="71"/>
      <c r="P5" s="95" t="s">
        <v>46</v>
      </c>
      <c r="Q5" s="69" t="s">
        <v>47</v>
      </c>
      <c r="R5" s="70"/>
      <c r="S5" s="70"/>
      <c r="T5" s="71"/>
      <c r="U5" s="72" t="s">
        <v>68</v>
      </c>
      <c r="V5" s="87" t="s">
        <v>48</v>
      </c>
    </row>
    <row r="6" spans="1:26" s="30" customFormat="1" ht="33" customHeight="1" thickBot="1">
      <c r="A6" s="94"/>
      <c r="B6" s="96"/>
      <c r="C6" s="96"/>
      <c r="D6" s="96"/>
      <c r="E6" s="96"/>
      <c r="F6" s="37" t="s">
        <v>49</v>
      </c>
      <c r="G6" s="38" t="s">
        <v>50</v>
      </c>
      <c r="H6" s="37" t="s">
        <v>9</v>
      </c>
      <c r="I6" s="39" t="s">
        <v>51</v>
      </c>
      <c r="J6" s="39" t="s">
        <v>52</v>
      </c>
      <c r="K6" s="38" t="s">
        <v>53</v>
      </c>
      <c r="L6" s="37" t="s">
        <v>9</v>
      </c>
      <c r="M6" s="39" t="s">
        <v>51</v>
      </c>
      <c r="N6" s="39" t="s">
        <v>52</v>
      </c>
      <c r="O6" s="38" t="s">
        <v>53</v>
      </c>
      <c r="P6" s="96"/>
      <c r="Q6" s="40" t="s">
        <v>9</v>
      </c>
      <c r="R6" s="41" t="s">
        <v>51</v>
      </c>
      <c r="S6" s="41" t="s">
        <v>52</v>
      </c>
      <c r="T6" s="42" t="s">
        <v>53</v>
      </c>
      <c r="U6" s="73"/>
      <c r="V6" s="88"/>
      <c r="W6" s="29"/>
      <c r="X6" s="29"/>
      <c r="Y6" s="29"/>
      <c r="Z6" s="29"/>
    </row>
    <row r="7" spans="1:26" s="30" customFormat="1" ht="34.9" customHeight="1">
      <c r="A7" s="75">
        <v>1</v>
      </c>
      <c r="B7" s="78" t="s">
        <v>67</v>
      </c>
      <c r="C7" s="47" t="s">
        <v>11</v>
      </c>
      <c r="D7" s="47" t="s">
        <v>57</v>
      </c>
      <c r="E7" s="47" t="s">
        <v>56</v>
      </c>
      <c r="F7" s="47" t="s">
        <v>54</v>
      </c>
      <c r="G7" s="47">
        <v>30</v>
      </c>
      <c r="H7" s="47">
        <v>13</v>
      </c>
      <c r="I7" s="47">
        <v>0</v>
      </c>
      <c r="J7" s="47">
        <v>17</v>
      </c>
      <c r="K7" s="48" t="s">
        <v>54</v>
      </c>
      <c r="L7" s="49">
        <v>1</v>
      </c>
      <c r="M7" s="44" t="s">
        <v>54</v>
      </c>
      <c r="N7" s="44">
        <v>4</v>
      </c>
      <c r="O7" s="44" t="s">
        <v>54</v>
      </c>
      <c r="P7" s="81">
        <f>SUM(L7:O11)</f>
        <v>15</v>
      </c>
      <c r="Q7" s="50">
        <f t="shared" ref="Q7:Q11" si="0">L7/H7*100</f>
        <v>7.6923076923076925</v>
      </c>
      <c r="R7" s="48" t="s">
        <v>54</v>
      </c>
      <c r="S7" s="50">
        <f t="shared" ref="S7:S9" si="1">N7/J7*100</f>
        <v>23.52941176470588</v>
      </c>
      <c r="T7" s="48" t="s">
        <v>54</v>
      </c>
      <c r="U7" s="51">
        <f>SUM(Q7+S7)/2</f>
        <v>15.610859728506787</v>
      </c>
      <c r="V7" s="84">
        <f>AVERAGE(U7:U11)</f>
        <v>23.364596188125599</v>
      </c>
      <c r="W7" s="29"/>
      <c r="X7" s="29"/>
      <c r="Y7" s="29"/>
      <c r="Z7" s="29"/>
    </row>
    <row r="8" spans="1:26" s="30" customFormat="1" ht="34.9" customHeight="1">
      <c r="A8" s="76"/>
      <c r="B8" s="79"/>
      <c r="C8" s="52" t="s">
        <v>55</v>
      </c>
      <c r="D8" s="53" t="s">
        <v>57</v>
      </c>
      <c r="E8" s="53" t="s">
        <v>56</v>
      </c>
      <c r="F8" s="54" t="s">
        <v>54</v>
      </c>
      <c r="G8" s="53">
        <v>25</v>
      </c>
      <c r="H8" s="53">
        <v>10</v>
      </c>
      <c r="I8" s="54" t="s">
        <v>54</v>
      </c>
      <c r="J8" s="53">
        <v>15</v>
      </c>
      <c r="K8" s="54" t="s">
        <v>54</v>
      </c>
      <c r="L8" s="55">
        <v>2</v>
      </c>
      <c r="M8" s="45" t="s">
        <v>54</v>
      </c>
      <c r="N8" s="55">
        <v>2</v>
      </c>
      <c r="O8" s="45" t="s">
        <v>54</v>
      </c>
      <c r="P8" s="82"/>
      <c r="Q8" s="56">
        <f t="shared" si="0"/>
        <v>20</v>
      </c>
      <c r="R8" s="54" t="s">
        <v>54</v>
      </c>
      <c r="S8" s="56">
        <f t="shared" si="1"/>
        <v>13.333333333333334</v>
      </c>
      <c r="T8" s="54" t="s">
        <v>54</v>
      </c>
      <c r="U8" s="57">
        <f t="shared" ref="U8:U9" si="2">SUM(Q8+S8)/2</f>
        <v>16.666666666666668</v>
      </c>
      <c r="V8" s="85"/>
      <c r="W8" s="29"/>
      <c r="X8" s="29"/>
      <c r="Y8" s="29"/>
      <c r="Z8" s="29"/>
    </row>
    <row r="9" spans="1:26" s="30" customFormat="1" ht="34.9" customHeight="1">
      <c r="A9" s="76"/>
      <c r="B9" s="79"/>
      <c r="C9" s="53" t="s">
        <v>23</v>
      </c>
      <c r="D9" s="53" t="s">
        <v>57</v>
      </c>
      <c r="E9" s="53" t="s">
        <v>56</v>
      </c>
      <c r="F9" s="53" t="s">
        <v>54</v>
      </c>
      <c r="G9" s="53">
        <v>32</v>
      </c>
      <c r="H9" s="53">
        <v>10</v>
      </c>
      <c r="I9" s="53"/>
      <c r="J9" s="53">
        <v>22</v>
      </c>
      <c r="K9" s="53"/>
      <c r="L9" s="55">
        <v>1</v>
      </c>
      <c r="M9" s="45" t="s">
        <v>54</v>
      </c>
      <c r="N9" s="55">
        <v>2</v>
      </c>
      <c r="O9" s="55"/>
      <c r="P9" s="82"/>
      <c r="Q9" s="56">
        <f t="shared" si="0"/>
        <v>10</v>
      </c>
      <c r="R9" s="54" t="s">
        <v>54</v>
      </c>
      <c r="S9" s="56">
        <f t="shared" si="1"/>
        <v>9.0909090909090917</v>
      </c>
      <c r="T9" s="56"/>
      <c r="U9" s="57">
        <f t="shared" si="2"/>
        <v>9.5454545454545467</v>
      </c>
      <c r="V9" s="85"/>
      <c r="W9" s="29"/>
      <c r="X9" s="29"/>
      <c r="Y9" s="29"/>
      <c r="Z9" s="29"/>
    </row>
    <row r="10" spans="1:26" s="30" customFormat="1" ht="34.9" customHeight="1">
      <c r="A10" s="76"/>
      <c r="B10" s="79"/>
      <c r="C10" s="64" t="s">
        <v>18</v>
      </c>
      <c r="D10" s="53" t="s">
        <v>57</v>
      </c>
      <c r="E10" s="53" t="s">
        <v>56</v>
      </c>
      <c r="F10" s="53" t="s">
        <v>54</v>
      </c>
      <c r="G10" s="53">
        <v>2</v>
      </c>
      <c r="H10" s="53" t="s">
        <v>54</v>
      </c>
      <c r="I10" s="53" t="s">
        <v>54</v>
      </c>
      <c r="J10" s="53" t="s">
        <v>54</v>
      </c>
      <c r="K10" s="53">
        <v>2</v>
      </c>
      <c r="L10" s="55" t="s">
        <v>54</v>
      </c>
      <c r="M10" s="55" t="s">
        <v>54</v>
      </c>
      <c r="N10" s="55" t="s">
        <v>54</v>
      </c>
      <c r="O10" s="55">
        <v>1</v>
      </c>
      <c r="P10" s="82"/>
      <c r="Q10" s="56" t="s">
        <v>54</v>
      </c>
      <c r="R10" s="53" t="s">
        <v>54</v>
      </c>
      <c r="S10" s="56"/>
      <c r="T10" s="56">
        <f t="shared" ref="T10" si="3">O10/K10*100</f>
        <v>50</v>
      </c>
      <c r="U10" s="57">
        <v>50</v>
      </c>
      <c r="V10" s="85"/>
      <c r="W10" s="29"/>
      <c r="X10" s="29"/>
      <c r="Y10" s="29"/>
      <c r="Z10" s="29"/>
    </row>
    <row r="11" spans="1:26" s="30" customFormat="1" ht="34.9" customHeight="1" thickBot="1">
      <c r="A11" s="77"/>
      <c r="B11" s="80"/>
      <c r="C11" s="58" t="s">
        <v>15</v>
      </c>
      <c r="D11" s="59" t="s">
        <v>57</v>
      </c>
      <c r="E11" s="59" t="s">
        <v>56</v>
      </c>
      <c r="F11" s="59" t="s">
        <v>54</v>
      </c>
      <c r="G11" s="59">
        <v>8</v>
      </c>
      <c r="H11" s="59">
        <v>8</v>
      </c>
      <c r="I11" s="60" t="s">
        <v>54</v>
      </c>
      <c r="J11" s="59" t="s">
        <v>54</v>
      </c>
      <c r="K11" s="59" t="s">
        <v>54</v>
      </c>
      <c r="L11" s="61">
        <v>2</v>
      </c>
      <c r="M11" s="46" t="s">
        <v>54</v>
      </c>
      <c r="N11" s="61" t="s">
        <v>54</v>
      </c>
      <c r="O11" s="46" t="s">
        <v>54</v>
      </c>
      <c r="P11" s="83"/>
      <c r="Q11" s="62">
        <f t="shared" si="0"/>
        <v>25</v>
      </c>
      <c r="R11" s="60" t="s">
        <v>54</v>
      </c>
      <c r="S11" s="62" t="s">
        <v>54</v>
      </c>
      <c r="T11" s="59" t="s">
        <v>54</v>
      </c>
      <c r="U11" s="63">
        <f>SUM(Q11:T11)</f>
        <v>25</v>
      </c>
      <c r="V11" s="86"/>
      <c r="W11" s="29"/>
      <c r="X11" s="29"/>
      <c r="Y11" s="29"/>
      <c r="Z11" s="29"/>
    </row>
    <row r="12" spans="1:26" s="31" customFormat="1">
      <c r="V12" s="32"/>
    </row>
    <row r="13" spans="1:26" s="31" customFormat="1" ht="15.75">
      <c r="B13" s="65"/>
      <c r="C13" s="65"/>
      <c r="D13" s="65"/>
      <c r="E13" s="4"/>
      <c r="F13" s="4"/>
      <c r="G13" s="4"/>
      <c r="H13" s="65"/>
      <c r="I13" s="65"/>
      <c r="J13" s="65"/>
      <c r="K13" s="65"/>
      <c r="L13" s="4"/>
      <c r="M13" s="4"/>
      <c r="N13" s="4"/>
    </row>
    <row r="14" spans="1:26" s="31" customFormat="1"/>
    <row r="15" spans="1:26" s="33" customFormat="1" ht="14.25">
      <c r="A15" s="74"/>
      <c r="B15" s="74"/>
      <c r="C15" s="74"/>
    </row>
    <row r="16" spans="1:26" s="31" customFormat="1"/>
    <row r="17" spans="15:22">
      <c r="O17" s="34"/>
      <c r="V17"/>
    </row>
    <row r="18" spans="15:22">
      <c r="O18" s="34"/>
      <c r="V18"/>
    </row>
    <row r="19" spans="15:22">
      <c r="O19" s="34"/>
      <c r="V19"/>
    </row>
    <row r="20" spans="15:22">
      <c r="O20" s="34"/>
      <c r="V20"/>
    </row>
    <row r="21" spans="15:22">
      <c r="O21" s="34"/>
      <c r="V21"/>
    </row>
    <row r="22" spans="15:22">
      <c r="O22" s="34"/>
      <c r="V22"/>
    </row>
  </sheetData>
  <mergeCells count="23">
    <mergeCell ref="V7:V11"/>
    <mergeCell ref="V5:V6"/>
    <mergeCell ref="A1:V1"/>
    <mergeCell ref="A2:V2"/>
    <mergeCell ref="A3:V3"/>
    <mergeCell ref="A4:V4"/>
    <mergeCell ref="A5:A6"/>
    <mergeCell ref="B5:B6"/>
    <mergeCell ref="C5:C6"/>
    <mergeCell ref="D5:D6"/>
    <mergeCell ref="E5:E6"/>
    <mergeCell ref="F5:G5"/>
    <mergeCell ref="H5:K5"/>
    <mergeCell ref="L5:O5"/>
    <mergeCell ref="P5:P6"/>
    <mergeCell ref="Q5:T5"/>
    <mergeCell ref="U5:U6"/>
    <mergeCell ref="B13:D13"/>
    <mergeCell ref="H13:K13"/>
    <mergeCell ref="A15:C15"/>
    <mergeCell ref="A7:A11"/>
    <mergeCell ref="B7:B11"/>
    <mergeCell ref="P7:P11"/>
  </mergeCells>
  <pageMargins left="0.25" right="0.25" top="0.75" bottom="0.75" header="0.3" footer="0.3"/>
  <pageSetup paperSize="5" scale="8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2022-01-17T07:49:52Z</dcterms:modified>
</cp:coreProperties>
</file>